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Arkusz1!$A$1:$D$42</definedName>
  </definedNames>
  <calcPr calcId="124519"/>
</workbook>
</file>

<file path=xl/calcChain.xml><?xml version="1.0" encoding="utf-8"?>
<calcChain xmlns="http://schemas.openxmlformats.org/spreadsheetml/2006/main">
  <c r="B17" i="1"/>
  <c r="C11"/>
  <c r="C9"/>
  <c r="B9"/>
  <c r="C6"/>
  <c r="C37" s="1"/>
  <c r="B6"/>
  <c r="B37" s="1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7" l="1"/>
  <c r="D39" s="1"/>
  <c r="D35"/>
</calcChain>
</file>

<file path=xl/sharedStrings.xml><?xml version="1.0" encoding="utf-8"?>
<sst xmlns="http://schemas.openxmlformats.org/spreadsheetml/2006/main" count="40" uniqueCount="40">
  <si>
    <t>Zestawienie przychodów i wydatków Rady Rodziców w roku szkolnym 2025/2026</t>
  </si>
  <si>
    <t>Opis wydarzenia/ operacji</t>
  </si>
  <si>
    <t>wpływy</t>
  </si>
  <si>
    <t>wydatki</t>
  </si>
  <si>
    <t>saldo</t>
  </si>
  <si>
    <t>saldo poczatkowe</t>
  </si>
  <si>
    <t>za prowizje</t>
  </si>
  <si>
    <t xml:space="preserve">Składki z klas </t>
  </si>
  <si>
    <t>turniej piłki nożnej</t>
  </si>
  <si>
    <t>Dofinansowanie otrzymane z zewnątrz na śpiew łączy Europę</t>
  </si>
  <si>
    <t>zwrot  za konkurs Baśnie braci Grimm</t>
  </si>
  <si>
    <t>zwrot za konkurs fotograficzny Kocham Lubię szanuję</t>
  </si>
  <si>
    <t>Zwrot za Chatkę z piernika</t>
  </si>
  <si>
    <t>zwrot za turniej tenis stołowy</t>
  </si>
  <si>
    <t>zwrot za rogale Marcińskie</t>
  </si>
  <si>
    <t>Kartka z życzeniami dla Polski</t>
  </si>
  <si>
    <t>Papier KSERO</t>
  </si>
  <si>
    <t>Jarmark Bozonarodzeniowy</t>
  </si>
  <si>
    <t>Konkurs Ortograficzny</t>
  </si>
  <si>
    <t>zwot za konkurs kalendarz adwentowy i zwrot za rzeczy na jarmark</t>
  </si>
  <si>
    <t>zwrot za barszcz i krokiety - Jarmark</t>
  </si>
  <si>
    <t>zwrot za konkurs najpiękniesza choinka Bożonarodzeniowa</t>
  </si>
  <si>
    <t>zwrot za turniej piłki nożnej</t>
  </si>
  <si>
    <t>zwrot za turniej koszykówki Dzikich drużyn</t>
  </si>
  <si>
    <t>zawrot za nagrody Konkursy w językach obcych</t>
  </si>
  <si>
    <t>zwrot za nagrody Kicek Wielkanocny</t>
  </si>
  <si>
    <t>zwrot za Konkurs Świat Dinozaurów</t>
  </si>
  <si>
    <t>zwrot za nagrody sportowe</t>
  </si>
  <si>
    <t>zwrot za nagrody Recykling drugie życie rzeczy</t>
  </si>
  <si>
    <t>zwrot za nagrody konkurs recytatorski</t>
  </si>
  <si>
    <t>Dzień dziecka 301*15zł</t>
  </si>
  <si>
    <t>Zwrot za nagrody najładniejsza Maska karnawałowa</t>
  </si>
  <si>
    <t>Zwrot za konkurs wielkanocy z j. obcych i św. Patryk</t>
  </si>
  <si>
    <t>18 bonów po 100 zł do alegro dla uczniów klasy 8 z wyróżnieniem</t>
  </si>
  <si>
    <t>łącznie</t>
  </si>
  <si>
    <t>w tym gotówka</t>
  </si>
  <si>
    <t>na rachunku bankowym</t>
  </si>
  <si>
    <t>Śpiew łączy Europę</t>
  </si>
  <si>
    <t>Statuetki dla Absolwentów</t>
  </si>
  <si>
    <t>sporządzono  na podstawie wyciągu bankowego z dnia 31.08.2026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</si>
</sst>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.00_-;\-* #,##0.00_-;_-* &quot;-&quot;??_-;_-@_-"/>
  </numFmts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43" fontId="2" fillId="0" borderId="1" xfId="2" applyNumberFormat="1" applyFont="1" applyBorder="1"/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43" fontId="0" fillId="0" borderId="1" xfId="2" applyNumberFormat="1" applyFont="1" applyBorder="1"/>
    <xf numFmtId="43" fontId="0" fillId="0" borderId="1" xfId="2" applyNumberFormat="1" applyFont="1" applyFill="1" applyBorder="1"/>
    <xf numFmtId="0" fontId="0" fillId="0" borderId="1" xfId="0" applyBorder="1" applyAlignment="1">
      <alignment wrapText="1"/>
    </xf>
    <xf numFmtId="0" fontId="2" fillId="0" borderId="0" xfId="0" applyFont="1" applyAlignment="1">
      <alignment horizontal="right"/>
    </xf>
    <xf numFmtId="43" fontId="2" fillId="0" borderId="0" xfId="0" applyNumberFormat="1" applyFont="1"/>
    <xf numFmtId="0" fontId="0" fillId="0" borderId="0" xfId="0" applyAlignment="1">
      <alignment wrapText="1"/>
    </xf>
    <xf numFmtId="2" fontId="0" fillId="0" borderId="0" xfId="0" applyNumberFormat="1"/>
    <xf numFmtId="43" fontId="0" fillId="0" borderId="0" xfId="0" applyNumberFormat="1"/>
  </cellXfs>
  <cellStyles count="3">
    <cellStyle name="Dziesiętny 2" xfId="2"/>
    <cellStyle name="Normalny" xfId="0" builtinId="0"/>
    <cellStyle name="Normalny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"/>
  <sheetViews>
    <sheetView tabSelected="1" view="pageBreakPreview" zoomScale="60" workbookViewId="0">
      <selection activeCell="J28" sqref="J28"/>
    </sheetView>
  </sheetViews>
  <sheetFormatPr defaultRowHeight="14.25"/>
  <cols>
    <col min="1" max="1" width="63.25" customWidth="1"/>
    <col min="2" max="2" width="19" customWidth="1"/>
    <col min="3" max="3" width="17" customWidth="1"/>
    <col min="4" max="4" width="15.25" customWidth="1"/>
  </cols>
  <sheetData>
    <row r="1" spans="1:4" ht="21" customHeight="1">
      <c r="A1" s="2" t="s">
        <v>0</v>
      </c>
      <c r="B1" s="2"/>
      <c r="C1" s="2"/>
      <c r="D1" s="2"/>
    </row>
    <row r="3" spans="1:4" ht="15">
      <c r="A3" s="3" t="s">
        <v>1</v>
      </c>
      <c r="B3" s="3" t="s">
        <v>2</v>
      </c>
      <c r="C3" s="3" t="s">
        <v>3</v>
      </c>
      <c r="D3" s="3" t="s">
        <v>4</v>
      </c>
    </row>
    <row r="4" spans="1:4">
      <c r="A4" s="4" t="s">
        <v>5</v>
      </c>
      <c r="B4" s="5"/>
      <c r="C4" s="5"/>
      <c r="D4" s="5">
        <v>5871.88</v>
      </c>
    </row>
    <row r="5" spans="1:4">
      <c r="A5" s="4"/>
      <c r="B5" s="6"/>
      <c r="C5" s="6"/>
      <c r="D5" s="5">
        <f>D4+B5-C5</f>
        <v>5871.88</v>
      </c>
    </row>
    <row r="6" spans="1:4">
      <c r="A6" s="4" t="s">
        <v>6</v>
      </c>
      <c r="B6" s="6">
        <f>0.75+0.83+0.23</f>
        <v>1.81</v>
      </c>
      <c r="C6" s="6">
        <f>3+0.6+0.15+1+3.4+3+7.2+1+3+1+2+1+3+2.8+0.16+1+5+5+2+1+5+0.05+2+5+2+5+1+1+1+10+5</f>
        <v>83.359999999999985</v>
      </c>
      <c r="D6" s="5">
        <f>D5+B6-C6</f>
        <v>5790.3300000000008</v>
      </c>
    </row>
    <row r="7" spans="1:4">
      <c r="A7" s="4" t="s">
        <v>7</v>
      </c>
      <c r="B7" s="6">
        <v>4415</v>
      </c>
      <c r="C7" s="6">
        <v>300</v>
      </c>
      <c r="D7" s="5">
        <f>D6+B7-C7</f>
        <v>9905.3300000000017</v>
      </c>
    </row>
    <row r="8" spans="1:4">
      <c r="A8" s="4" t="s">
        <v>8</v>
      </c>
      <c r="B8" s="6"/>
      <c r="C8" s="6">
        <v>197.43</v>
      </c>
      <c r="D8" s="5">
        <f t="shared" ref="D8:D34" si="0">D7+B8-C8</f>
        <v>9707.9000000000015</v>
      </c>
    </row>
    <row r="9" spans="1:4" ht="26.25" customHeight="1">
      <c r="A9" s="7" t="s">
        <v>9</v>
      </c>
      <c r="B9" s="6">
        <f>200+300</f>
        <v>500</v>
      </c>
      <c r="C9" s="6">
        <f>300+200+500</f>
        <v>1000</v>
      </c>
      <c r="D9" s="5">
        <f t="shared" si="0"/>
        <v>9207.9000000000015</v>
      </c>
    </row>
    <row r="10" spans="1:4">
      <c r="A10" s="4" t="s">
        <v>10</v>
      </c>
      <c r="B10" s="6"/>
      <c r="C10" s="6">
        <v>182</v>
      </c>
      <c r="D10" s="5">
        <f t="shared" si="0"/>
        <v>9025.9000000000015</v>
      </c>
    </row>
    <row r="11" spans="1:4">
      <c r="A11" s="4" t="s">
        <v>11</v>
      </c>
      <c r="B11" s="6"/>
      <c r="C11" s="6">
        <f>179.97+230.46</f>
        <v>410.43</v>
      </c>
      <c r="D11" s="5">
        <f t="shared" si="0"/>
        <v>8615.4700000000012</v>
      </c>
    </row>
    <row r="12" spans="1:4">
      <c r="A12" s="4" t="s">
        <v>12</v>
      </c>
      <c r="B12" s="6"/>
      <c r="C12" s="6">
        <v>300</v>
      </c>
      <c r="D12" s="5">
        <f t="shared" si="0"/>
        <v>8315.4700000000012</v>
      </c>
    </row>
    <row r="13" spans="1:4">
      <c r="A13" s="4" t="s">
        <v>13</v>
      </c>
      <c r="B13" s="6"/>
      <c r="C13" s="6">
        <v>192.66</v>
      </c>
      <c r="D13" s="5">
        <f t="shared" si="0"/>
        <v>8122.8100000000013</v>
      </c>
    </row>
    <row r="14" spans="1:4">
      <c r="A14" s="4" t="s">
        <v>14</v>
      </c>
      <c r="B14" s="6"/>
      <c r="C14" s="6">
        <v>150</v>
      </c>
      <c r="D14" s="5">
        <f t="shared" si="0"/>
        <v>7972.8100000000013</v>
      </c>
    </row>
    <row r="15" spans="1:4">
      <c r="A15" s="4" t="s">
        <v>15</v>
      </c>
      <c r="B15" s="6"/>
      <c r="C15" s="6">
        <v>240.32</v>
      </c>
      <c r="D15" s="5">
        <f t="shared" si="0"/>
        <v>7732.4900000000016</v>
      </c>
    </row>
    <row r="16" spans="1:4">
      <c r="A16" s="4" t="s">
        <v>16</v>
      </c>
      <c r="B16" s="6"/>
      <c r="C16" s="6">
        <v>257.60000000000002</v>
      </c>
      <c r="D16" s="5">
        <f t="shared" si="0"/>
        <v>7474.8900000000012</v>
      </c>
    </row>
    <row r="17" spans="1:4">
      <c r="A17" s="4" t="s">
        <v>17</v>
      </c>
      <c r="B17" s="6">
        <f>35+2832.9</f>
        <v>2867.9</v>
      </c>
      <c r="C17" s="6">
        <v>490.9</v>
      </c>
      <c r="D17" s="5">
        <f t="shared" si="0"/>
        <v>9851.8900000000012</v>
      </c>
    </row>
    <row r="18" spans="1:4">
      <c r="A18" s="4" t="s">
        <v>18</v>
      </c>
      <c r="B18" s="6"/>
      <c r="C18" s="6">
        <v>99.98</v>
      </c>
      <c r="D18" s="5">
        <f t="shared" si="0"/>
        <v>9751.9100000000017</v>
      </c>
    </row>
    <row r="19" spans="1:4">
      <c r="A19" s="4" t="s">
        <v>19</v>
      </c>
      <c r="B19" s="6"/>
      <c r="C19" s="6">
        <v>383.03</v>
      </c>
      <c r="D19" s="5">
        <f t="shared" si="0"/>
        <v>9368.880000000001</v>
      </c>
    </row>
    <row r="20" spans="1:4">
      <c r="A20" s="4" t="s">
        <v>20</v>
      </c>
      <c r="B20" s="6"/>
      <c r="C20" s="6">
        <v>462.15</v>
      </c>
      <c r="D20" s="5">
        <f t="shared" si="0"/>
        <v>8906.7300000000014</v>
      </c>
    </row>
    <row r="21" spans="1:4">
      <c r="A21" s="4" t="s">
        <v>21</v>
      </c>
      <c r="B21" s="6"/>
      <c r="C21" s="6">
        <v>259.61</v>
      </c>
      <c r="D21" s="5">
        <f t="shared" si="0"/>
        <v>8647.1200000000008</v>
      </c>
    </row>
    <row r="22" spans="1:4">
      <c r="A22" s="4" t="s">
        <v>22</v>
      </c>
      <c r="B22" s="6"/>
      <c r="C22" s="6">
        <v>175.62</v>
      </c>
      <c r="D22" s="5">
        <f t="shared" si="0"/>
        <v>8471.5</v>
      </c>
    </row>
    <row r="23" spans="1:4">
      <c r="A23" s="4" t="s">
        <v>23</v>
      </c>
      <c r="B23" s="6"/>
      <c r="C23" s="6">
        <v>150.66999999999999</v>
      </c>
      <c r="D23" s="5">
        <f t="shared" si="0"/>
        <v>8320.83</v>
      </c>
    </row>
    <row r="24" spans="1:4">
      <c r="A24" s="4" t="s">
        <v>24</v>
      </c>
      <c r="B24" s="6"/>
      <c r="C24" s="6">
        <v>200.5</v>
      </c>
      <c r="D24" s="5">
        <f t="shared" si="0"/>
        <v>8120.33</v>
      </c>
    </row>
    <row r="25" spans="1:4">
      <c r="A25" s="4" t="s">
        <v>25</v>
      </c>
      <c r="B25" s="6"/>
      <c r="C25" s="6">
        <v>240.9</v>
      </c>
      <c r="D25" s="5">
        <f t="shared" si="0"/>
        <v>7879.43</v>
      </c>
    </row>
    <row r="26" spans="1:4">
      <c r="A26" s="4" t="s">
        <v>26</v>
      </c>
      <c r="B26" s="6"/>
      <c r="C26" s="6">
        <v>258.83</v>
      </c>
      <c r="D26" s="5">
        <f t="shared" si="0"/>
        <v>7620.6</v>
      </c>
    </row>
    <row r="27" spans="1:4">
      <c r="A27" s="4" t="s">
        <v>27</v>
      </c>
      <c r="B27" s="6"/>
      <c r="C27" s="6">
        <v>129.44999999999999</v>
      </c>
      <c r="D27" s="5">
        <f t="shared" si="0"/>
        <v>7491.1500000000005</v>
      </c>
    </row>
    <row r="28" spans="1:4">
      <c r="A28" s="4" t="s">
        <v>28</v>
      </c>
      <c r="B28" s="6"/>
      <c r="C28" s="6">
        <v>377.85</v>
      </c>
      <c r="D28" s="5">
        <f t="shared" si="0"/>
        <v>7113.3</v>
      </c>
    </row>
    <row r="29" spans="1:4">
      <c r="A29" s="4" t="s">
        <v>29</v>
      </c>
      <c r="B29" s="6"/>
      <c r="C29" s="6">
        <v>144.5</v>
      </c>
      <c r="D29" s="5">
        <f t="shared" si="0"/>
        <v>6968.8</v>
      </c>
    </row>
    <row r="30" spans="1:4">
      <c r="A30" s="4" t="s">
        <v>30</v>
      </c>
      <c r="B30" s="6">
        <v>1680.8</v>
      </c>
      <c r="C30" s="6">
        <v>4515</v>
      </c>
      <c r="D30" s="5">
        <f t="shared" si="0"/>
        <v>4134.6000000000004</v>
      </c>
    </row>
    <row r="31" spans="1:4">
      <c r="A31" s="4" t="s">
        <v>31</v>
      </c>
      <c r="B31" s="6"/>
      <c r="C31" s="6">
        <v>304.20999999999998</v>
      </c>
      <c r="D31" s="5">
        <f t="shared" si="0"/>
        <v>3830.3900000000003</v>
      </c>
    </row>
    <row r="32" spans="1:4">
      <c r="A32" s="4" t="s">
        <v>32</v>
      </c>
      <c r="B32" s="6"/>
      <c r="C32" s="6">
        <v>234.93</v>
      </c>
      <c r="D32" s="5">
        <f t="shared" si="0"/>
        <v>3595.4600000000005</v>
      </c>
    </row>
    <row r="33" spans="1:4">
      <c r="A33" s="4" t="s">
        <v>33</v>
      </c>
      <c r="B33" s="6"/>
      <c r="C33" s="6">
        <v>1800</v>
      </c>
      <c r="D33" s="5">
        <f t="shared" si="0"/>
        <v>1795.4600000000005</v>
      </c>
    </row>
    <row r="34" spans="1:4">
      <c r="A34" s="4" t="s">
        <v>38</v>
      </c>
      <c r="B34" s="6"/>
      <c r="C34" s="6">
        <v>630</v>
      </c>
      <c r="D34" s="5">
        <f t="shared" si="0"/>
        <v>1165.4600000000005</v>
      </c>
    </row>
    <row r="35" spans="1:4" ht="15">
      <c r="A35" s="4"/>
      <c r="B35" s="6"/>
      <c r="C35" s="6"/>
      <c r="D35" s="1">
        <f>D4+B37-C37</f>
        <v>1165.4600000000009</v>
      </c>
    </row>
    <row r="36" spans="1:4">
      <c r="A36" t="s">
        <v>39</v>
      </c>
    </row>
    <row r="37" spans="1:4" ht="15">
      <c r="A37" s="8" t="s">
        <v>34</v>
      </c>
      <c r="B37" s="9">
        <f>SUM(B4:B35)</f>
        <v>9465.51</v>
      </c>
      <c r="C37" s="9">
        <f>SUM(C4:C35)</f>
        <v>14171.929999999998</v>
      </c>
      <c r="D37" s="9">
        <f>D4+B37-C37</f>
        <v>1165.4600000000009</v>
      </c>
    </row>
    <row r="38" spans="1:4">
      <c r="C38" s="10" t="s">
        <v>35</v>
      </c>
      <c r="D38" s="11">
        <v>1050.8</v>
      </c>
    </row>
    <row r="39" spans="1:4" ht="28.5">
      <c r="C39" s="10" t="s">
        <v>36</v>
      </c>
      <c r="D39" s="12">
        <f>D37-D38</f>
        <v>114.66000000000099</v>
      </c>
    </row>
    <row r="40" spans="1:4">
      <c r="C40" t="s">
        <v>37</v>
      </c>
      <c r="D40">
        <v>0</v>
      </c>
    </row>
  </sheetData>
  <mergeCells count="1">
    <mergeCell ref="A1:D1"/>
  </mergeCells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2026-08-19T18:45:06Z</dcterms:created>
  <dcterms:modified xsi:type="dcterms:W3CDTF">2026-09-07T20:02:00Z</dcterms:modified>
</cp:coreProperties>
</file>